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Supply_ Darfur_2023\RFQ-ITB-RFP-Non Formal Solicitation\6. RFP For Construction Works of Delivery Room Extemsion in Otash Health Center, South Darfur\Draft Documents\"/>
    </mc:Choice>
  </mc:AlternateContent>
  <xr:revisionPtr revIDLastSave="0" documentId="13_ncr:1_{ED7501DD-CB05-44F6-BF7C-4576339E7D39}" xr6:coauthVersionLast="47" xr6:coauthVersionMax="47" xr10:uidLastSave="{00000000-0000-0000-0000-000000000000}"/>
  <bookViews>
    <workbookView xWindow="28680" yWindow="-120" windowWidth="29040" windowHeight="15840" xr2:uid="{2AC46778-932B-4AE4-BC23-901E989AAB9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F72" i="1"/>
  <c r="F73" i="1"/>
  <c r="F74" i="1"/>
  <c r="F75" i="1"/>
  <c r="F76" i="1"/>
  <c r="F77" i="1"/>
  <c r="F78" i="1"/>
  <c r="F71" i="1"/>
  <c r="F79" i="1" s="1"/>
  <c r="F67" i="1"/>
  <c r="F52" i="1"/>
  <c r="F53" i="1"/>
  <c r="F68" i="1" s="1"/>
  <c r="F54" i="1"/>
  <c r="F55" i="1"/>
  <c r="F56" i="1"/>
  <c r="F57" i="1"/>
  <c r="F58" i="1"/>
  <c r="F59" i="1"/>
  <c r="F60" i="1"/>
  <c r="F61" i="1"/>
  <c r="F62" i="1"/>
  <c r="F63" i="1"/>
  <c r="F64" i="1"/>
  <c r="F65" i="1"/>
  <c r="F66" i="1"/>
  <c r="F51" i="1"/>
  <c r="F46" i="1"/>
  <c r="F47" i="1"/>
  <c r="F45" i="1"/>
  <c r="F43" i="1"/>
  <c r="F42" i="1"/>
  <c r="F39" i="1"/>
  <c r="F40" i="1"/>
  <c r="F38" i="1"/>
  <c r="F36" i="1"/>
  <c r="F35" i="1"/>
  <c r="F32" i="1"/>
  <c r="F33" i="1"/>
  <c r="F30" i="1"/>
  <c r="F28" i="1"/>
  <c r="F26" i="1"/>
  <c r="F11" i="1"/>
  <c r="F12" i="1"/>
  <c r="F13" i="1"/>
  <c r="F14" i="1"/>
  <c r="F15" i="1"/>
  <c r="F16" i="1"/>
  <c r="F17" i="1"/>
  <c r="F18" i="1"/>
  <c r="F19" i="1"/>
  <c r="F20" i="1"/>
  <c r="F21" i="1"/>
  <c r="F22" i="1"/>
  <c r="F23" i="1"/>
  <c r="F24" i="1"/>
  <c r="F25" i="1"/>
  <c r="F10" i="1"/>
  <c r="F48" i="1" s="1"/>
  <c r="C85" i="1"/>
</calcChain>
</file>

<file path=xl/sharedStrings.xml><?xml version="1.0" encoding="utf-8"?>
<sst xmlns="http://schemas.openxmlformats.org/spreadsheetml/2006/main" count="216" uniqueCount="160">
  <si>
    <t>SN</t>
  </si>
  <si>
    <t>Description of work</t>
  </si>
  <si>
    <t>Unit</t>
  </si>
  <si>
    <t xml:space="preserve">Qty </t>
  </si>
  <si>
    <t>Unit price USD</t>
  </si>
  <si>
    <t>Total price USD</t>
  </si>
  <si>
    <t>Provide &amp; make back filling in 25cm each layer and make good compaction.</t>
  </si>
  <si>
    <t>Job</t>
  </si>
  <si>
    <t>ditto but for tied beam in size (30*20)cm.</t>
  </si>
  <si>
    <t>Provide &amp; make plaster 2 cm thick , for internal and external wall mix 1:8 and watering for one week 3 time per day.</t>
  </si>
  <si>
    <t>No</t>
  </si>
  <si>
    <t>ditto but in size 90x120 cm.</t>
  </si>
  <si>
    <t>Provide &amp; make painting by antibacterial oil paint, for internal wall, after 2 layer of bomastic.</t>
  </si>
  <si>
    <t>Ditto but for external wall using bomastic (3 layers).</t>
  </si>
  <si>
    <t>Ditto but for skirt 10cm high.</t>
  </si>
  <si>
    <t>Roofing work:</t>
  </si>
  <si>
    <t>Provide &amp; fixing of zinc roof on metal pipe 4*8cm and rafter made by pipe 3*6cm heavy type , for rooms and veranda  as in drowing attached.</t>
  </si>
  <si>
    <t>Provide &amp; make ceilling roof using gypsum slabs and almonium frames for rooms.</t>
  </si>
  <si>
    <t xml:space="preserve">  Sanition work:</t>
  </si>
  <si>
    <t>provide and fixed steel hand wash basin with full accessories, water connection, and connect the basin with the sock pit.</t>
  </si>
  <si>
    <t>Provide &amp; fixing of roof lamp spot light with cover 36W.</t>
  </si>
  <si>
    <t>Provide &amp; fixing of wall lamp economic type 40W.</t>
  </si>
  <si>
    <t>Provide &amp; fixing of socket 16A.</t>
  </si>
  <si>
    <t>LATRAINS -  2Bits (3x2)</t>
  </si>
  <si>
    <t>Description</t>
  </si>
  <si>
    <t>Provide &amp; digging of first meter.</t>
  </si>
  <si>
    <t>Ditto but for second meter.</t>
  </si>
  <si>
    <t>Ditto but for third meter.</t>
  </si>
  <si>
    <t>Ditto but for fourth meter.</t>
  </si>
  <si>
    <t>Provide &amp; casting plain concrete thick 10cm mix 1:3:6 for the floor of hole.</t>
  </si>
  <si>
    <t>M2</t>
  </si>
  <si>
    <t>Provide &amp; build wall 1 1/2 brick for the hole by c/s 1:6.</t>
  </si>
  <si>
    <t>Provide &amp; plastering of internal wall of hole mix 1:6.</t>
  </si>
  <si>
    <t>Provide &amp; painting with coating (Flankoot).</t>
  </si>
  <si>
    <t>Provide &amp; casting reinforce concrete beam section 25*15 cm mix 1:2:4 , 4 bars 12mm.</t>
  </si>
  <si>
    <t>M3</t>
  </si>
  <si>
    <t>Provide &amp; casting reinforced concrete slab thick 15 cm mix 1:2:4 , 12mm bars each 150mm each direction.</t>
  </si>
  <si>
    <t>Provide &amp; fix plastic pipe 4 " . 3 length  for ventilation.</t>
  </si>
  <si>
    <t>NO</t>
  </si>
  <si>
    <t>Provide &amp; fix manhole cover.</t>
  </si>
  <si>
    <t>Provide &amp; installing and fixed west  seat us best quality of materials.</t>
  </si>
  <si>
    <t>Provide &amp; fixing of wall ventilation fan 16 inch, india original mark.</t>
  </si>
  <si>
    <t>Provide and fixed ceramic tiles (20*30) for floor &amp; wall.</t>
  </si>
  <si>
    <t>provide and fixed matel door in dim 0.8*2.2 as showing in drowimg.</t>
  </si>
  <si>
    <t>Supply and connect water shower to the latrines from the elevated water tank.</t>
  </si>
  <si>
    <t>Excavation of foundation trenches to a depth of 50 cm x 40cm width.</t>
  </si>
  <si>
    <t>ml</t>
  </si>
  <si>
    <t>Supply and construct 1-bricks width walls in cement mortar (mix1:6)  to height of 100 cm, the price include plastering and painting with oil paint.</t>
  </si>
  <si>
    <t>Fix heavy expended metal sheet both way between the posts, including installation of the 3 lines of strengths pipe horizontaly from 3X6 RHS pipes 1.2mm thickness, work includes fixing a metal door 1.2m x 2m from 3X6 RHS pipes for the waste area, and metal Gate 4m x 2.5m from 4X8 RHS pipes and laser cutting metal sheet. see drawings for posts and door position and details.</t>
  </si>
  <si>
    <t xml:space="preserve">m2  </t>
  </si>
  <si>
    <t>Supply and install of 50 cm Barbed mish on the top as showen in the drawing.</t>
  </si>
  <si>
    <t>External Fence</t>
  </si>
  <si>
    <t>Main Building</t>
  </si>
  <si>
    <t>JOB</t>
  </si>
  <si>
    <t>M</t>
  </si>
  <si>
    <t>Provide &amp; making the reinforced concrete grade beam size 30*30cm using rebar 12mm and 6mm for strip each 200mm.</t>
  </si>
  <si>
    <t>Provide &amp; building of foundation 2 bricks thick, 30cm high from the ground level using cement mortar mix C/S 1:8.</t>
  </si>
  <si>
    <t>ditto but in size 100x200 cm.</t>
  </si>
  <si>
    <t>Provide &amp; make Ceramic tiles for the  floor  size 50X50 or 40x40 cm first class.</t>
  </si>
  <si>
    <t>Ditto but for wall</t>
  </si>
  <si>
    <t>A</t>
  </si>
  <si>
    <t>A-1</t>
  </si>
  <si>
    <t>B</t>
  </si>
  <si>
    <t>B-1</t>
  </si>
  <si>
    <t>C</t>
  </si>
  <si>
    <t>C-1</t>
  </si>
  <si>
    <t>D</t>
  </si>
  <si>
    <t>D-1</t>
  </si>
  <si>
    <t>D-2</t>
  </si>
  <si>
    <t>E</t>
  </si>
  <si>
    <t>E-1</t>
  </si>
  <si>
    <t>E-2</t>
  </si>
  <si>
    <t>F</t>
  </si>
  <si>
    <t>G</t>
  </si>
  <si>
    <t>G-1</t>
  </si>
  <si>
    <t>G-2</t>
  </si>
  <si>
    <t>G-3</t>
  </si>
  <si>
    <t>G-4</t>
  </si>
  <si>
    <t>H</t>
  </si>
  <si>
    <t>H-1</t>
  </si>
  <si>
    <t>I</t>
  </si>
  <si>
    <t>I-1</t>
  </si>
  <si>
    <t>I-2</t>
  </si>
  <si>
    <t>I-3</t>
  </si>
  <si>
    <t>I-4</t>
  </si>
  <si>
    <t>J</t>
  </si>
  <si>
    <t>J-1</t>
  </si>
  <si>
    <t>J-2</t>
  </si>
  <si>
    <t>K</t>
  </si>
  <si>
    <t>K-1</t>
  </si>
  <si>
    <t>K-2</t>
  </si>
  <si>
    <t>K-3</t>
  </si>
  <si>
    <t>L</t>
  </si>
  <si>
    <t>L-1</t>
  </si>
  <si>
    <t>L-2</t>
  </si>
  <si>
    <t>M-1</t>
  </si>
  <si>
    <t>N</t>
  </si>
  <si>
    <t>O</t>
  </si>
  <si>
    <t>N-1</t>
  </si>
  <si>
    <t>N-8</t>
  </si>
  <si>
    <t>N-2</t>
  </si>
  <si>
    <t>N-3</t>
  </si>
  <si>
    <t>N-4</t>
  </si>
  <si>
    <t>N-6</t>
  </si>
  <si>
    <t>N-5</t>
  </si>
  <si>
    <t>N-7</t>
  </si>
  <si>
    <t>N-9</t>
  </si>
  <si>
    <t>N-10</t>
  </si>
  <si>
    <t>N-11</t>
  </si>
  <si>
    <t>N-12</t>
  </si>
  <si>
    <t>N-13</t>
  </si>
  <si>
    <t>N-14</t>
  </si>
  <si>
    <t>N-15</t>
  </si>
  <si>
    <t>N-16</t>
  </si>
  <si>
    <t>N-17</t>
  </si>
  <si>
    <t>O-1</t>
  </si>
  <si>
    <t>O-2</t>
  </si>
  <si>
    <t>O-3</t>
  </si>
  <si>
    <t>O-4</t>
  </si>
  <si>
    <t>O-5</t>
  </si>
  <si>
    <t>O-6</t>
  </si>
  <si>
    <t>O-7</t>
  </si>
  <si>
    <t>O-8</t>
  </si>
  <si>
    <t>External Fence TOTAL</t>
  </si>
  <si>
    <r>
      <rPr>
        <b/>
        <sz val="11"/>
        <color theme="1"/>
        <rFont val="Arial"/>
        <family val="2"/>
      </rPr>
      <t>Cleaning Works:</t>
    </r>
    <r>
      <rPr>
        <sz val="11"/>
        <color theme="1"/>
        <rFont val="Arial"/>
        <family val="2"/>
      </rPr>
      <t xml:space="preserve">
provide cleaning materials and clean inside and outside the delivery rooms, cleaning for the floor, roof, furnitures and even the outside yard around the building.</t>
    </r>
  </si>
  <si>
    <t>S/N</t>
  </si>
  <si>
    <t xml:space="preserve">TOTAL COST </t>
  </si>
  <si>
    <t>Project Implementation Period - Days</t>
  </si>
  <si>
    <t>Provide &amp; building of  sides steps and ramp by slope 1:12</t>
  </si>
  <si>
    <t xml:space="preserve">Provide &amp; installing of 20X30cm claden signboard to be fixed on the wall neer by each room. </t>
  </si>
  <si>
    <t xml:space="preserve">Provide &amp; installing of 1X3m claden signboard to be fixed on the wall at the top of the main door. </t>
  </si>
  <si>
    <t xml:space="preserve"> Fix 3inch angel avery (200cm)to support fence including casting at least 70cm deep with concrete (mix 1:2:4) in the ground to provide flexural and torsional stability at base.</t>
  </si>
  <si>
    <t xml:space="preserve">External Fence </t>
  </si>
  <si>
    <t>Toilets TOTAL</t>
  </si>
  <si>
    <t>Toilets -  2Bits (3x2)</t>
  </si>
  <si>
    <t xml:space="preserve">For the Provision of Materials and Construction Works for Extension of Delivery Room in Otash Health Center, South Darfur </t>
  </si>
  <si>
    <t xml:space="preserve">Note: The Items listed below shall correspond to the Items recorded in the Measurement Sheet (BOQ), where the quantities of Items executed by the Contractor are recorded, checked and approved by the Supervisor. 
Prior to preparing the Price Offer on the BoQ, the Contractor shall make reference to the Technical Specifications &amp; Drawings. All items in the bill of quantities are to be quoted for supply and installation. </t>
  </si>
  <si>
    <t>Excavate of strip foundation 60 cm depth and 50cm width.</t>
  </si>
  <si>
    <t>Provide &amp; make plain concrete thickness 7cm for floors, ramp and sides steps.</t>
  </si>
  <si>
    <t>Provide &amp; fixing of roof fan orient India original mark.</t>
  </si>
  <si>
    <t>Provide &amp; fixing of metal door size 150x200cm using hollow pipe size 4*8cm heavy type for frames and 3*6cm for leaves including light window as showing in the drawing attached.</t>
  </si>
  <si>
    <t>Provide &amp; fixing of metal window size 120x120cm using hollow pipe size 3*6cm best type with exponder and soft mesh including metal grill by pipe 2*4cm heavy type.</t>
  </si>
  <si>
    <t xml:space="preserve">TOTAL for Main Building </t>
  </si>
  <si>
    <r>
      <rPr>
        <b/>
        <sz val="11"/>
        <color rgb="FF002060"/>
        <rFont val="Arial"/>
        <family val="2"/>
      </rPr>
      <t>EXCAVATION WORK</t>
    </r>
    <r>
      <rPr>
        <sz val="11"/>
        <rFont val="Arial"/>
        <family val="2"/>
      </rPr>
      <t>: 
Rate shall include setting out excavation to required depth, pumping water when necessary cleaning and leveling bottom of excavation cart away debris and soil from premises. The selected soil should be compacted following the instruction of Engineer  representative, anyhow in layers not exceeding 20 cm.</t>
    </r>
  </si>
  <si>
    <r>
      <rPr>
        <b/>
        <sz val="11"/>
        <rFont val="Arial"/>
        <family val="2"/>
      </rPr>
      <t>Foundation:</t>
    </r>
    <r>
      <rPr>
        <sz val="11"/>
        <rFont val="Arial"/>
        <family val="2"/>
      </rPr>
      <t xml:space="preserve">
Provide &amp; building of foundation using stone with cement mortar mix C/S 1:8.</t>
    </r>
  </si>
  <si>
    <r>
      <rPr>
        <b/>
        <sz val="11"/>
        <color rgb="FF002060"/>
        <rFont val="Arial"/>
        <family val="2"/>
      </rPr>
      <t>PLAIN CONCRETE WORK</t>
    </r>
    <r>
      <rPr>
        <b/>
        <sz val="11"/>
        <rFont val="Arial"/>
        <family val="2"/>
      </rPr>
      <t xml:space="preserve"> :
</t>
    </r>
    <r>
      <rPr>
        <sz val="11"/>
        <rFont val="Arial"/>
        <family val="2"/>
      </rPr>
      <t>Plain concrete work: The price will inclusive the equipment's for plain concrete 1:3:6..ete.</t>
    </r>
  </si>
  <si>
    <r>
      <t xml:space="preserve">Reinforcement concrete:
 </t>
    </r>
    <r>
      <rPr>
        <sz val="11"/>
        <rFont val="Arial"/>
        <family val="2"/>
      </rPr>
      <t>work in rate 1:2:4:The price will inclusive the equipment's for casting work, materials as indicated in drawing .ete.</t>
    </r>
  </si>
  <si>
    <r>
      <rPr>
        <b/>
        <sz val="11"/>
        <color rgb="FF002060"/>
        <rFont val="Arial"/>
        <family val="2"/>
      </rPr>
      <t>MASONARY WORK:</t>
    </r>
    <r>
      <rPr>
        <sz val="11"/>
        <rFont val="Arial"/>
        <family val="2"/>
      </rPr>
      <t xml:space="preserve">
Rate shall include all the openings and beams for electrical and plumbing systems, for doors and windows. The mortar should be prepared with cement and sand, mix 1:8. Only first class clay bricks.</t>
    </r>
  </si>
  <si>
    <r>
      <t>Provide &amp; building of main walls 400cm high and1.5 bricks thickness with mud mortar use bricks Greade 1. The works include the</t>
    </r>
    <r>
      <rPr>
        <b/>
        <u/>
        <sz val="11"/>
        <rFont val="Arial"/>
        <family val="2"/>
      </rPr>
      <t xml:space="preserve"> parapet, windows/doors opening and protrusion frame around windows/doors</t>
    </r>
    <r>
      <rPr>
        <sz val="11"/>
        <rFont val="Arial"/>
        <family val="2"/>
      </rPr>
      <t>.</t>
    </r>
  </si>
  <si>
    <r>
      <t xml:space="preserve">Electric work:
 </t>
    </r>
    <r>
      <rPr>
        <sz val="11"/>
        <rFont val="Arial"/>
        <family val="2"/>
      </rPr>
      <t>The prices should be including the fixing of pipes on the wall and electric wire for lighting and for Aces</t>
    </r>
  </si>
  <si>
    <r>
      <rPr>
        <b/>
        <sz val="11"/>
        <color rgb="FF002060"/>
        <rFont val="Arial"/>
        <family val="2"/>
      </rPr>
      <t>PLASTRING WORK:</t>
    </r>
    <r>
      <rPr>
        <b/>
        <sz val="11"/>
        <rFont val="Arial"/>
        <family val="2"/>
      </rPr>
      <t xml:space="preserve"> 
</t>
    </r>
    <r>
      <rPr>
        <sz val="11"/>
        <rFont val="Arial"/>
        <family val="2"/>
      </rPr>
      <t xml:space="preserve"> Rate shall include the coating of all the openings for doors and windows. The mortar should be prepared with cement and sand, mix 1:8. The plaster should be wetted and covered for not less than 5 days.</t>
    </r>
  </si>
  <si>
    <r>
      <rPr>
        <b/>
        <sz val="11"/>
        <color rgb="FF002060"/>
        <rFont val="Arial"/>
        <family val="2"/>
      </rPr>
      <t>Windows &amp; door work</t>
    </r>
    <r>
      <rPr>
        <sz val="11"/>
        <rFont val="Arial"/>
        <family val="2"/>
      </rPr>
      <t>:
The price will inclusive providing of materials, door &amp; windows locks and painting ..ete.</t>
    </r>
  </si>
  <si>
    <r>
      <rPr>
        <b/>
        <sz val="11"/>
        <color rgb="FF002060"/>
        <rFont val="Arial"/>
        <family val="2"/>
      </rPr>
      <t>Painting work</t>
    </r>
    <r>
      <rPr>
        <sz val="11"/>
        <rFont val="Arial"/>
        <family val="2"/>
      </rPr>
      <t>:
The price will inclusive the equipement,cleaning the walls ..ete.</t>
    </r>
  </si>
  <si>
    <r>
      <t xml:space="preserve">Tile and floor work: 
</t>
    </r>
    <r>
      <rPr>
        <sz val="11"/>
        <rFont val="Arial"/>
        <family val="2"/>
      </rPr>
      <t>The price will inclusive the cutting of ceramic and providing of all nesasery materials for works.</t>
    </r>
  </si>
  <si>
    <r>
      <t xml:space="preserve">Supply and installation Gate with dimension </t>
    </r>
    <r>
      <rPr>
        <b/>
        <sz val="11"/>
        <rFont val="Arial"/>
        <family val="2"/>
      </rPr>
      <t>250cmX200cm</t>
    </r>
    <r>
      <rPr>
        <sz val="11"/>
        <rFont val="Arial"/>
        <family val="2"/>
      </rPr>
      <t xml:space="preserve"> of RHS pipe 4X8 heavy black thickness 2mm for frame, pipes </t>
    </r>
    <r>
      <rPr>
        <b/>
        <sz val="11"/>
        <rFont val="Arial"/>
        <family val="2"/>
      </rPr>
      <t xml:space="preserve">4X4cm </t>
    </r>
    <r>
      <rPr>
        <sz val="11"/>
        <rFont val="Arial"/>
        <family val="2"/>
      </rPr>
      <t>for the grilles, laser cut iron sheet 3mm and 14inch iron beam for the gate columne to be casting in 70X70X70 pite by plane concrete. The price includes box by dimention of 40X40 cm from laser cut iron sheet to be covering the gate columnes, painting and All according to directed.</t>
    </r>
  </si>
  <si>
    <r>
      <t xml:space="preserve">Supply and installation door with dimension </t>
    </r>
    <r>
      <rPr>
        <b/>
        <sz val="11"/>
        <rFont val="Arial"/>
        <family val="2"/>
      </rPr>
      <t>120cmX200cm</t>
    </r>
    <r>
      <rPr>
        <sz val="11"/>
        <rFont val="Arial"/>
        <family val="2"/>
      </rPr>
      <t xml:space="preserve"> of RHS pipe 4X8 heavy black thickness 2mm for frame, pipes </t>
    </r>
    <r>
      <rPr>
        <b/>
        <sz val="11"/>
        <rFont val="Arial"/>
        <family val="2"/>
      </rPr>
      <t xml:space="preserve">4X4cm </t>
    </r>
    <r>
      <rPr>
        <sz val="11"/>
        <rFont val="Arial"/>
        <family val="2"/>
      </rPr>
      <t>for the grilles, laser cut iron sheet 3mm and 14inch iron beam for the gate columne to be casting in 70X70X70 pite by plane concrete. The price includes box by dimention of 40X40 cm from laser cut iron sheet to be covering the gate columnes, painting and All according to directed.</t>
    </r>
  </si>
  <si>
    <t>Grand Total</t>
  </si>
  <si>
    <t>RFP 23-UNHCR-SDNELF-SUP-RFP-006
Annex C - Financial Offer Form</t>
  </si>
  <si>
    <t xml:space="preserve">Bill of Quantity for Extension of Delivery Room in Otash Health Center, South Darfur  
</t>
  </si>
  <si>
    <t>Closing Date for Receipt of Offers: 03 May 2023 at 23:59 Sudan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</si>
</sst>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4"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72BC"/>
      <name val="Arial"/>
      <family val="2"/>
    </font>
    <font>
      <sz val="11"/>
      <color theme="1"/>
      <name val="Arial"/>
      <family val="2"/>
    </font>
    <font>
      <b/>
      <sz val="11"/>
      <color theme="1"/>
      <name val="Arial"/>
      <family val="2"/>
    </font>
    <font>
      <b/>
      <sz val="11"/>
      <name val="Arial"/>
      <family val="2"/>
    </font>
    <font>
      <b/>
      <sz val="11"/>
      <color theme="0"/>
      <name val="Arial"/>
      <family val="2"/>
    </font>
    <font>
      <sz val="11"/>
      <name val="Arial"/>
      <family val="2"/>
    </font>
    <font>
      <b/>
      <sz val="11"/>
      <color rgb="FF002060"/>
      <name val="Arial"/>
      <family val="2"/>
    </font>
    <font>
      <sz val="11"/>
      <color rgb="FF0070C0"/>
      <name val="Arial"/>
      <family val="2"/>
    </font>
    <font>
      <b/>
      <u/>
      <sz val="11"/>
      <name val="Arial"/>
      <family val="2"/>
    </font>
    <font>
      <b/>
      <sz val="14"/>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AEB00"/>
        <bgColor indexed="64"/>
      </patternFill>
    </fill>
    <fill>
      <patternFill patternType="solid">
        <fgColor rgb="FF0072BC"/>
        <bgColor indexed="64"/>
      </patternFill>
    </fill>
    <fill>
      <patternFill patternType="solid">
        <fgColor theme="0" tint="-0.34998626667073579"/>
        <bgColor indexed="64"/>
      </patternFill>
    </fill>
    <fill>
      <patternFill patternType="solid">
        <fgColor theme="3"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74">
    <xf numFmtId="0" fontId="0" fillId="0" borderId="0" xfId="0"/>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164" fontId="5" fillId="0" borderId="0" xfId="1" applyNumberFormat="1" applyFont="1" applyAlignment="1">
      <alignment horizontal="center" vertical="center"/>
    </xf>
    <xf numFmtId="0" fontId="6" fillId="0" borderId="0" xfId="0" applyFont="1" applyFill="1" applyAlignment="1">
      <alignment horizontal="center" vertical="center"/>
    </xf>
    <xf numFmtId="0" fontId="7" fillId="0" borderId="2" xfId="2" applyFont="1" applyFill="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Fill="1" applyBorder="1" applyAlignment="1">
      <alignment horizontal="center"/>
    </xf>
    <xf numFmtId="0" fontId="6" fillId="0" borderId="17" xfId="0" applyFont="1" applyBorder="1" applyAlignment="1">
      <alignment horizontal="center" vertical="center"/>
    </xf>
    <xf numFmtId="0" fontId="4" fillId="0" borderId="0" xfId="0" applyFont="1" applyBorder="1" applyAlignment="1">
      <alignment vertical="center"/>
    </xf>
    <xf numFmtId="0" fontId="6" fillId="3" borderId="0" xfId="0" applyFont="1" applyFill="1" applyBorder="1" applyAlignment="1">
      <alignment horizontal="left" vertical="center" wrapText="1"/>
    </xf>
    <xf numFmtId="0" fontId="8" fillId="4" borderId="7" xfId="2" applyFont="1" applyFill="1" applyBorder="1" applyAlignment="1">
      <alignment horizontal="center" vertical="center"/>
    </xf>
    <xf numFmtId="0" fontId="8" fillId="4" borderId="7" xfId="2" applyFont="1" applyFill="1" applyBorder="1" applyAlignment="1">
      <alignment horizontal="center" vertical="center" wrapText="1"/>
    </xf>
    <xf numFmtId="0" fontId="9" fillId="0" borderId="1" xfId="0" applyFont="1" applyBorder="1" applyAlignment="1">
      <alignment horizontal="left" vertical="center" wrapText="1" shrinkToFit="1"/>
    </xf>
    <xf numFmtId="0" fontId="7" fillId="0" borderId="1" xfId="2" applyFont="1" applyBorder="1" applyAlignment="1">
      <alignment horizontal="center" vertical="center"/>
    </xf>
    <xf numFmtId="164" fontId="7" fillId="0" borderId="6" xfId="1" applyNumberFormat="1" applyFont="1" applyBorder="1" applyAlignment="1">
      <alignment horizontal="center" vertical="center"/>
    </xf>
    <xf numFmtId="0" fontId="9" fillId="0" borderId="1" xfId="2" applyFont="1" applyBorder="1" applyAlignment="1">
      <alignment horizontal="left" vertical="center" wrapText="1"/>
    </xf>
    <xf numFmtId="0" fontId="9" fillId="0" borderId="1" xfId="2" applyFont="1" applyBorder="1" applyAlignment="1">
      <alignment horizontal="center" vertical="center"/>
    </xf>
    <xf numFmtId="0" fontId="11" fillId="0" borderId="1" xfId="2" applyFont="1" applyBorder="1" applyAlignment="1">
      <alignment horizontal="center" vertical="center"/>
    </xf>
    <xf numFmtId="164" fontId="9" fillId="2" borderId="6" xfId="1" applyNumberFormat="1" applyFont="1" applyFill="1" applyBorder="1" applyAlignment="1">
      <alignment horizontal="center" vertical="center"/>
    </xf>
    <xf numFmtId="0" fontId="9" fillId="0" borderId="1" xfId="2" applyFont="1" applyFill="1" applyBorder="1" applyAlignment="1">
      <alignment horizontal="left" vertical="center" wrapText="1"/>
    </xf>
    <xf numFmtId="2" fontId="7" fillId="5" borderId="1" xfId="0" applyNumberFormat="1" applyFont="1" applyFill="1" applyBorder="1" applyAlignment="1">
      <alignment horizontal="left" vertical="center"/>
    </xf>
    <xf numFmtId="2" fontId="7" fillId="5" borderId="1" xfId="0" applyNumberFormat="1" applyFont="1" applyFill="1" applyBorder="1" applyAlignment="1">
      <alignment horizontal="center" vertical="center"/>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xf>
    <xf numFmtId="164" fontId="11" fillId="0" borderId="1" xfId="1" applyNumberFormat="1" applyFont="1" applyBorder="1" applyAlignment="1">
      <alignment horizontal="center" vertical="center"/>
    </xf>
    <xf numFmtId="2" fontId="7" fillId="5" borderId="4" xfId="0" applyNumberFormat="1" applyFont="1" applyFill="1" applyBorder="1" applyAlignment="1">
      <alignment horizontal="center" vertical="center"/>
    </xf>
    <xf numFmtId="0" fontId="8" fillId="0" borderId="0" xfId="2" applyFont="1" applyFill="1" applyBorder="1" applyAlignment="1">
      <alignment horizontal="center" vertical="center"/>
    </xf>
    <xf numFmtId="0" fontId="6" fillId="0" borderId="15" xfId="0" applyFont="1" applyBorder="1" applyAlignment="1">
      <alignment horizontal="left" vertical="center"/>
    </xf>
    <xf numFmtId="0" fontId="6" fillId="5" borderId="15" xfId="0" applyFont="1" applyFill="1" applyBorder="1" applyAlignment="1">
      <alignment horizontal="center" vertical="center"/>
    </xf>
    <xf numFmtId="0" fontId="6" fillId="0" borderId="18" xfId="0" applyFont="1" applyBorder="1" applyAlignment="1">
      <alignment horizontal="left" vertical="center"/>
    </xf>
    <xf numFmtId="164" fontId="8" fillId="4" borderId="8" xfId="1" applyNumberFormat="1" applyFont="1" applyFill="1" applyBorder="1" applyAlignment="1">
      <alignment horizontal="center" vertical="center" wrapText="1"/>
    </xf>
    <xf numFmtId="164" fontId="8" fillId="4" borderId="6" xfId="1"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64" fontId="7" fillId="0" borderId="6"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165" fontId="5" fillId="0" borderId="15" xfId="1" applyNumberFormat="1" applyFont="1" applyBorder="1" applyAlignment="1">
      <alignment horizontal="left" vertical="center"/>
    </xf>
    <xf numFmtId="165" fontId="5" fillId="0" borderId="16" xfId="1" applyNumberFormat="1" applyFont="1" applyBorder="1" applyAlignment="1">
      <alignment horizontal="left" vertical="center"/>
    </xf>
    <xf numFmtId="165" fontId="6" fillId="0" borderId="15" xfId="1" applyNumberFormat="1" applyFont="1" applyFill="1" applyBorder="1" applyAlignment="1">
      <alignment horizontal="center" vertical="center"/>
    </xf>
    <xf numFmtId="165" fontId="6" fillId="0" borderId="16" xfId="1" applyNumberFormat="1" applyFont="1" applyFill="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0" fontId="8" fillId="4" borderId="12" xfId="2" applyFont="1" applyFill="1" applyBorder="1" applyAlignment="1">
      <alignment horizontal="center" vertical="center" wrapText="1"/>
    </xf>
    <xf numFmtId="0" fontId="8" fillId="4" borderId="13" xfId="2" applyFont="1" applyFill="1" applyBorder="1" applyAlignment="1">
      <alignment horizontal="center" vertical="center" wrapText="1"/>
    </xf>
    <xf numFmtId="0" fontId="6" fillId="3" borderId="1" xfId="0" applyFont="1" applyFill="1" applyBorder="1" applyAlignment="1">
      <alignment horizontal="left"/>
    </xf>
    <xf numFmtId="0" fontId="6" fillId="3" borderId="6" xfId="0" applyFont="1" applyFill="1" applyBorder="1" applyAlignment="1">
      <alignment horizontal="left"/>
    </xf>
    <xf numFmtId="0" fontId="7" fillId="0" borderId="10" xfId="2" applyFont="1" applyFill="1" applyBorder="1" applyAlignment="1">
      <alignment horizontal="left" vertical="center" wrapText="1"/>
    </xf>
    <xf numFmtId="0" fontId="7" fillId="0" borderId="20" xfId="2" applyFont="1" applyFill="1" applyBorder="1" applyAlignment="1">
      <alignment horizontal="left" vertical="center" wrapText="1"/>
    </xf>
    <xf numFmtId="0" fontId="7" fillId="0" borderId="21" xfId="2" applyFont="1" applyFill="1" applyBorder="1" applyAlignment="1">
      <alignment horizontal="left" vertical="center" wrapText="1"/>
    </xf>
    <xf numFmtId="0" fontId="7" fillId="0" borderId="1" xfId="2" applyFont="1" applyFill="1" applyBorder="1" applyAlignment="1">
      <alignment horizontal="left" vertical="center" wrapText="1"/>
    </xf>
    <xf numFmtId="0" fontId="9" fillId="0" borderId="1" xfId="0" applyFont="1" applyFill="1" applyBorder="1" applyAlignment="1">
      <alignment horizontal="left" vertical="center" wrapText="1" shrinkToFit="1"/>
    </xf>
    <xf numFmtId="0" fontId="7" fillId="0" borderId="1" xfId="2" applyFont="1" applyFill="1" applyBorder="1" applyAlignment="1">
      <alignment horizontal="left"/>
    </xf>
    <xf numFmtId="0" fontId="7" fillId="0" borderId="22" xfId="0" applyFont="1" applyBorder="1" applyAlignment="1">
      <alignment horizontal="center" vertical="center" wrapText="1"/>
    </xf>
    <xf numFmtId="0" fontId="7" fillId="6" borderId="24"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9" fillId="0" borderId="25" xfId="3" applyFont="1" applyBorder="1" applyAlignment="1">
      <alignment horizontal="left" vertical="top" wrapText="1"/>
    </xf>
    <xf numFmtId="0" fontId="9" fillId="0" borderId="26" xfId="3" applyFont="1" applyBorder="1" applyAlignment="1">
      <alignment horizontal="left" vertical="top" wrapText="1"/>
    </xf>
    <xf numFmtId="0" fontId="13" fillId="0" borderId="0" xfId="0" applyFont="1" applyAlignment="1">
      <alignment horizontal="center" vertical="center"/>
    </xf>
    <xf numFmtId="0" fontId="7" fillId="6" borderId="27" xfId="0" applyFont="1" applyFill="1" applyBorder="1" applyAlignment="1">
      <alignment horizontal="center" vertical="center" wrapText="1"/>
    </xf>
    <xf numFmtId="0" fontId="9" fillId="0" borderId="28" xfId="3" applyFont="1" applyBorder="1" applyAlignment="1">
      <alignment horizontal="left" vertical="top" wrapText="1"/>
    </xf>
    <xf numFmtId="0" fontId="6" fillId="0" borderId="29" xfId="0" applyFont="1" applyBorder="1" applyAlignment="1">
      <alignment horizontal="center" vertical="top" wrapText="1"/>
    </xf>
    <xf numFmtId="0" fontId="6" fillId="0" borderId="22" xfId="0" applyFont="1" applyBorder="1" applyAlignment="1">
      <alignment horizontal="center" vertical="top" wrapText="1"/>
    </xf>
    <xf numFmtId="0" fontId="6" fillId="0" borderId="30" xfId="0" applyFont="1" applyBorder="1" applyAlignment="1">
      <alignment horizontal="center" vertical="top" wrapText="1"/>
    </xf>
  </cellXfs>
  <cellStyles count="4">
    <cellStyle name="Comma" xfId="1" builtinId="3"/>
    <cellStyle name="Normal" xfId="0" builtinId="0"/>
    <cellStyle name="Normal 2" xfId="2" xr:uid="{14F514CB-E623-46F2-92AF-7A840B3329F9}"/>
    <cellStyle name="Normal_Sayfa1 2" xfId="3" xr:uid="{790D0FA6-5564-41E1-8A17-906ADAF70D24}"/>
  </cellStyles>
  <dxfs count="0"/>
  <tableStyles count="0" defaultTableStyle="TableStyleMedium2" defaultPivotStyle="PivotStyleLight16"/>
  <colors>
    <mruColors>
      <color rgb="FFFAEB00"/>
      <color rgb="FF0072BC"/>
      <color rgb="FF0072CB"/>
      <color rgb="FF66FFFF"/>
      <color rgb="FF33CCFF"/>
      <color rgb="FF000048"/>
      <color rgb="FF2592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1905</xdr:colOff>
      <xdr:row>4</xdr:row>
      <xdr:rowOff>0</xdr:rowOff>
    </xdr:from>
    <xdr:ext cx="192120" cy="264560"/>
    <xdr:sp macro="" textlink="">
      <xdr:nvSpPr>
        <xdr:cNvPr id="2" name="TextBox 1">
          <a:extLst>
            <a:ext uri="{FF2B5EF4-FFF2-40B4-BE49-F238E27FC236}">
              <a16:creationId xmlns:a16="http://schemas.microsoft.com/office/drawing/2014/main" id="{BDF03AC3-A6D8-42AA-91BE-5A4352ED04E2}"/>
            </a:ext>
          </a:extLst>
        </xdr:cNvPr>
        <xdr:cNvSpPr txBox="1"/>
      </xdr:nvSpPr>
      <xdr:spPr>
        <a:xfrm>
          <a:off x="5747385" y="89916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1905</xdr:colOff>
      <xdr:row>4</xdr:row>
      <xdr:rowOff>0</xdr:rowOff>
    </xdr:from>
    <xdr:ext cx="192120" cy="264560"/>
    <xdr:sp macro="" textlink="">
      <xdr:nvSpPr>
        <xdr:cNvPr id="3" name="TextBox 2">
          <a:extLst>
            <a:ext uri="{FF2B5EF4-FFF2-40B4-BE49-F238E27FC236}">
              <a16:creationId xmlns:a16="http://schemas.microsoft.com/office/drawing/2014/main" id="{EFC2E683-DE98-459D-904E-E49602BBEE9F}"/>
            </a:ext>
          </a:extLst>
        </xdr:cNvPr>
        <xdr:cNvSpPr txBox="1"/>
      </xdr:nvSpPr>
      <xdr:spPr>
        <a:xfrm>
          <a:off x="5747385" y="89916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1905</xdr:colOff>
      <xdr:row>4</xdr:row>
      <xdr:rowOff>0</xdr:rowOff>
    </xdr:from>
    <xdr:ext cx="192120" cy="264560"/>
    <xdr:sp macro="" textlink="">
      <xdr:nvSpPr>
        <xdr:cNvPr id="6" name="TextBox 5">
          <a:extLst>
            <a:ext uri="{FF2B5EF4-FFF2-40B4-BE49-F238E27FC236}">
              <a16:creationId xmlns:a16="http://schemas.microsoft.com/office/drawing/2014/main" id="{7CD620AD-631E-4E6C-A20D-B8F02E6EDBF1}"/>
            </a:ext>
          </a:extLst>
        </xdr:cNvPr>
        <xdr:cNvSpPr txBox="1"/>
      </xdr:nvSpPr>
      <xdr:spPr>
        <a:xfrm>
          <a:off x="5747385" y="89916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406E-1530-4AE5-96E5-9E56B7F200EF}">
  <dimension ref="A1:J87"/>
  <sheetViews>
    <sheetView tabSelected="1" zoomScale="130" zoomScaleNormal="130" workbookViewId="0">
      <selection activeCell="H6" sqref="H6"/>
    </sheetView>
  </sheetViews>
  <sheetFormatPr defaultColWidth="8.77734375" defaultRowHeight="13.8" x14ac:dyDescent="0.25"/>
  <cols>
    <col min="1" max="1" width="5.6640625" style="7" customWidth="1"/>
    <col min="2" max="2" width="65.21875" style="1" customWidth="1"/>
    <col min="3" max="3" width="10.33203125" style="1" bestFit="1" customWidth="1"/>
    <col min="4" max="4" width="7.21875" style="1" customWidth="1"/>
    <col min="5" max="5" width="13.6640625" style="2" bestFit="1" customWidth="1"/>
    <col min="6" max="6" width="14.44140625" style="6" customWidth="1"/>
    <col min="7" max="16384" width="8.77734375" style="1"/>
  </cols>
  <sheetData>
    <row r="1" spans="1:10" x14ac:dyDescent="0.25">
      <c r="B1" s="17"/>
      <c r="C1" s="17"/>
      <c r="D1" s="17"/>
      <c r="E1" s="17"/>
      <c r="F1" s="17"/>
    </row>
    <row r="2" spans="1:10" ht="29.4" customHeight="1" thickBot="1" x14ac:dyDescent="0.3">
      <c r="B2" s="63" t="s">
        <v>157</v>
      </c>
      <c r="C2" s="63"/>
      <c r="D2" s="63"/>
      <c r="E2" s="63"/>
      <c r="F2" s="63"/>
    </row>
    <row r="3" spans="1:10" ht="29.4" customHeight="1" thickBot="1" x14ac:dyDescent="0.3">
      <c r="B3" s="64" t="s">
        <v>135</v>
      </c>
      <c r="C3" s="65"/>
      <c r="D3" s="65"/>
      <c r="E3" s="65"/>
      <c r="F3" s="69"/>
    </row>
    <row r="4" spans="1:10" ht="22.2" customHeight="1" x14ac:dyDescent="0.25">
      <c r="B4" s="64" t="s">
        <v>159</v>
      </c>
      <c r="C4" s="65"/>
      <c r="D4" s="65"/>
      <c r="E4" s="65"/>
      <c r="F4" s="69"/>
    </row>
    <row r="5" spans="1:10" ht="69.599999999999994" customHeight="1" x14ac:dyDescent="0.25">
      <c r="B5" s="70" t="s">
        <v>136</v>
      </c>
      <c r="C5" s="66"/>
      <c r="D5" s="66"/>
      <c r="E5" s="66"/>
      <c r="F5" s="67"/>
      <c r="J5" s="68"/>
    </row>
    <row r="6" spans="1:10" s="3" customFormat="1" ht="19.2" customHeight="1" thickBot="1" x14ac:dyDescent="0.35">
      <c r="A6" s="7"/>
      <c r="B6" s="71" t="s">
        <v>158</v>
      </c>
      <c r="C6" s="72"/>
      <c r="D6" s="72"/>
      <c r="E6" s="72"/>
      <c r="F6" s="73"/>
    </row>
    <row r="7" spans="1:10" ht="16.8" customHeight="1" thickBot="1" x14ac:dyDescent="0.3">
      <c r="B7" s="18" t="s">
        <v>52</v>
      </c>
      <c r="C7" s="18"/>
      <c r="D7" s="18"/>
      <c r="E7" s="18"/>
      <c r="F7" s="18"/>
    </row>
    <row r="8" spans="1:10" s="2" customFormat="1" ht="28.2" thickTop="1" x14ac:dyDescent="0.3">
      <c r="A8" s="8" t="s">
        <v>0</v>
      </c>
      <c r="B8" s="19" t="s">
        <v>1</v>
      </c>
      <c r="C8" s="19" t="s">
        <v>2</v>
      </c>
      <c r="D8" s="19" t="s">
        <v>3</v>
      </c>
      <c r="E8" s="20" t="s">
        <v>4</v>
      </c>
      <c r="F8" s="41" t="s">
        <v>5</v>
      </c>
    </row>
    <row r="9" spans="1:10" ht="95.4" customHeight="1" x14ac:dyDescent="0.25">
      <c r="A9" s="9" t="s">
        <v>60</v>
      </c>
      <c r="B9" s="21" t="s">
        <v>143</v>
      </c>
      <c r="C9" s="22"/>
      <c r="D9" s="22"/>
      <c r="E9" s="22"/>
      <c r="F9" s="23"/>
    </row>
    <row r="10" spans="1:10" ht="21" customHeight="1" x14ac:dyDescent="0.25">
      <c r="A10" s="9" t="s">
        <v>61</v>
      </c>
      <c r="B10" s="24" t="s">
        <v>137</v>
      </c>
      <c r="C10" s="25" t="s">
        <v>54</v>
      </c>
      <c r="D10" s="26">
        <v>100</v>
      </c>
      <c r="E10" s="25"/>
      <c r="F10" s="27">
        <f>D10*E10</f>
        <v>0</v>
      </c>
    </row>
    <row r="11" spans="1:10" ht="41.4" x14ac:dyDescent="0.25">
      <c r="A11" s="9" t="s">
        <v>62</v>
      </c>
      <c r="B11" s="24" t="s">
        <v>144</v>
      </c>
      <c r="C11" s="25" t="s">
        <v>54</v>
      </c>
      <c r="D11" s="26">
        <v>100</v>
      </c>
      <c r="E11" s="25"/>
      <c r="F11" s="27">
        <f t="shared" ref="F11:F25" si="0">D11*E11</f>
        <v>0</v>
      </c>
    </row>
    <row r="12" spans="1:10" ht="27.6" x14ac:dyDescent="0.25">
      <c r="A12" s="9" t="s">
        <v>63</v>
      </c>
      <c r="B12" s="24" t="s">
        <v>6</v>
      </c>
      <c r="C12" s="25" t="s">
        <v>53</v>
      </c>
      <c r="D12" s="26">
        <v>1</v>
      </c>
      <c r="E12" s="25"/>
      <c r="F12" s="27">
        <f t="shared" si="0"/>
        <v>0</v>
      </c>
    </row>
    <row r="13" spans="1:10" x14ac:dyDescent="0.25">
      <c r="A13" s="9" t="s">
        <v>64</v>
      </c>
      <c r="B13" s="57" t="s">
        <v>145</v>
      </c>
      <c r="C13" s="58"/>
      <c r="D13" s="59"/>
      <c r="E13" s="25"/>
      <c r="F13" s="27">
        <f t="shared" si="0"/>
        <v>0</v>
      </c>
    </row>
    <row r="14" spans="1:10" ht="27.6" x14ac:dyDescent="0.25">
      <c r="A14" s="9" t="s">
        <v>65</v>
      </c>
      <c r="B14" s="28" t="s">
        <v>138</v>
      </c>
      <c r="C14" s="25" t="s">
        <v>30</v>
      </c>
      <c r="D14" s="26">
        <v>139</v>
      </c>
      <c r="E14" s="25"/>
      <c r="F14" s="27">
        <f t="shared" si="0"/>
        <v>0</v>
      </c>
    </row>
    <row r="15" spans="1:10" ht="46.8" customHeight="1" x14ac:dyDescent="0.25">
      <c r="A15" s="9" t="s">
        <v>66</v>
      </c>
      <c r="B15" s="60" t="s">
        <v>146</v>
      </c>
      <c r="C15" s="60"/>
      <c r="D15" s="60"/>
      <c r="E15" s="25"/>
      <c r="F15" s="27">
        <f t="shared" si="0"/>
        <v>0</v>
      </c>
    </row>
    <row r="16" spans="1:10" ht="27.6" x14ac:dyDescent="0.25">
      <c r="A16" s="9" t="s">
        <v>67</v>
      </c>
      <c r="B16" s="28" t="s">
        <v>55</v>
      </c>
      <c r="C16" s="25" t="s">
        <v>35</v>
      </c>
      <c r="D16" s="26">
        <v>9</v>
      </c>
      <c r="E16" s="25"/>
      <c r="F16" s="27">
        <f t="shared" si="0"/>
        <v>0</v>
      </c>
    </row>
    <row r="17" spans="1:6" x14ac:dyDescent="0.25">
      <c r="A17" s="9" t="s">
        <v>68</v>
      </c>
      <c r="B17" s="28" t="s">
        <v>8</v>
      </c>
      <c r="C17" s="25" t="s">
        <v>35</v>
      </c>
      <c r="D17" s="26">
        <v>6</v>
      </c>
      <c r="E17" s="25"/>
      <c r="F17" s="27">
        <f t="shared" si="0"/>
        <v>0</v>
      </c>
    </row>
    <row r="18" spans="1:6" ht="67.2" customHeight="1" x14ac:dyDescent="0.25">
      <c r="A18" s="9" t="s">
        <v>69</v>
      </c>
      <c r="B18" s="61" t="s">
        <v>147</v>
      </c>
      <c r="C18" s="61"/>
      <c r="D18" s="61"/>
      <c r="E18" s="25"/>
      <c r="F18" s="27">
        <f t="shared" si="0"/>
        <v>0</v>
      </c>
    </row>
    <row r="19" spans="1:6" ht="27.6" x14ac:dyDescent="0.25">
      <c r="A19" s="9" t="s">
        <v>70</v>
      </c>
      <c r="B19" s="28" t="s">
        <v>56</v>
      </c>
      <c r="C19" s="25" t="s">
        <v>30</v>
      </c>
      <c r="D19" s="26">
        <v>30</v>
      </c>
      <c r="E19" s="25"/>
      <c r="F19" s="27">
        <f t="shared" si="0"/>
        <v>0</v>
      </c>
    </row>
    <row r="20" spans="1:6" ht="72" customHeight="1" x14ac:dyDescent="0.25">
      <c r="A20" s="9" t="s">
        <v>71</v>
      </c>
      <c r="B20" s="28" t="s">
        <v>148</v>
      </c>
      <c r="C20" s="25" t="s">
        <v>30</v>
      </c>
      <c r="D20" s="26">
        <v>366.6</v>
      </c>
      <c r="E20" s="25"/>
      <c r="F20" s="27">
        <f t="shared" si="0"/>
        <v>0</v>
      </c>
    </row>
    <row r="21" spans="1:6" x14ac:dyDescent="0.25">
      <c r="A21" s="9" t="s">
        <v>72</v>
      </c>
      <c r="B21" s="28" t="s">
        <v>128</v>
      </c>
      <c r="C21" s="25" t="s">
        <v>53</v>
      </c>
      <c r="D21" s="26">
        <v>1</v>
      </c>
      <c r="E21" s="25"/>
      <c r="F21" s="27">
        <f t="shared" si="0"/>
        <v>0</v>
      </c>
    </row>
    <row r="22" spans="1:6" ht="46.8" customHeight="1" x14ac:dyDescent="0.25">
      <c r="A22" s="9" t="s">
        <v>73</v>
      </c>
      <c r="B22" s="60" t="s">
        <v>149</v>
      </c>
      <c r="C22" s="60"/>
      <c r="D22" s="60"/>
      <c r="E22" s="25"/>
      <c r="F22" s="27">
        <f t="shared" si="0"/>
        <v>0</v>
      </c>
    </row>
    <row r="23" spans="1:6" ht="21" customHeight="1" x14ac:dyDescent="0.25">
      <c r="A23" s="9" t="s">
        <v>74</v>
      </c>
      <c r="B23" s="28" t="s">
        <v>20</v>
      </c>
      <c r="C23" s="25" t="s">
        <v>38</v>
      </c>
      <c r="D23" s="26">
        <v>14</v>
      </c>
      <c r="E23" s="25"/>
      <c r="F23" s="27">
        <f t="shared" si="0"/>
        <v>0</v>
      </c>
    </row>
    <row r="24" spans="1:6" ht="21" customHeight="1" x14ac:dyDescent="0.25">
      <c r="A24" s="9" t="s">
        <v>75</v>
      </c>
      <c r="B24" s="28" t="s">
        <v>21</v>
      </c>
      <c r="C24" s="25" t="s">
        <v>38</v>
      </c>
      <c r="D24" s="26">
        <v>30</v>
      </c>
      <c r="E24" s="25"/>
      <c r="F24" s="27">
        <f t="shared" si="0"/>
        <v>0</v>
      </c>
    </row>
    <row r="25" spans="1:6" ht="21" customHeight="1" x14ac:dyDescent="0.25">
      <c r="A25" s="9" t="s">
        <v>76</v>
      </c>
      <c r="B25" s="28" t="s">
        <v>139</v>
      </c>
      <c r="C25" s="25" t="s">
        <v>38</v>
      </c>
      <c r="D25" s="26">
        <v>8</v>
      </c>
      <c r="E25" s="25"/>
      <c r="F25" s="27">
        <f t="shared" si="0"/>
        <v>0</v>
      </c>
    </row>
    <row r="26" spans="1:6" ht="21" customHeight="1" x14ac:dyDescent="0.25">
      <c r="A26" s="9" t="s">
        <v>77</v>
      </c>
      <c r="B26" s="28" t="s">
        <v>22</v>
      </c>
      <c r="C26" s="25" t="s">
        <v>38</v>
      </c>
      <c r="D26" s="26">
        <v>20</v>
      </c>
      <c r="E26" s="25"/>
      <c r="F26" s="27">
        <f>D26*E26</f>
        <v>0</v>
      </c>
    </row>
    <row r="27" spans="1:6" ht="67.8" customHeight="1" x14ac:dyDescent="0.25">
      <c r="A27" s="9" t="s">
        <v>78</v>
      </c>
      <c r="B27" s="61" t="s">
        <v>150</v>
      </c>
      <c r="C27" s="61"/>
      <c r="D27" s="61"/>
      <c r="E27" s="25"/>
      <c r="F27" s="27"/>
    </row>
    <row r="28" spans="1:6" ht="27.6" x14ac:dyDescent="0.25">
      <c r="A28" s="9" t="s">
        <v>79</v>
      </c>
      <c r="B28" s="28" t="s">
        <v>9</v>
      </c>
      <c r="C28" s="25" t="s">
        <v>30</v>
      </c>
      <c r="D28" s="26">
        <v>659</v>
      </c>
      <c r="E28" s="25"/>
      <c r="F28" s="27">
        <f>D28*E28</f>
        <v>0</v>
      </c>
    </row>
    <row r="29" spans="1:6" ht="37.200000000000003" customHeight="1" x14ac:dyDescent="0.25">
      <c r="A29" s="9" t="s">
        <v>80</v>
      </c>
      <c r="B29" s="61" t="s">
        <v>151</v>
      </c>
      <c r="C29" s="61"/>
      <c r="D29" s="61"/>
      <c r="E29" s="25"/>
      <c r="F29" s="27"/>
    </row>
    <row r="30" spans="1:6" ht="41.4" x14ac:dyDescent="0.25">
      <c r="A30" s="9" t="s">
        <v>81</v>
      </c>
      <c r="B30" s="28" t="s">
        <v>140</v>
      </c>
      <c r="C30" s="25" t="s">
        <v>38</v>
      </c>
      <c r="D30" s="26">
        <v>1</v>
      </c>
      <c r="E30" s="25"/>
      <c r="F30" s="27">
        <f>D30*E30</f>
        <v>0</v>
      </c>
    </row>
    <row r="31" spans="1:6" ht="19.2" customHeight="1" x14ac:dyDescent="0.25">
      <c r="A31" s="9" t="s">
        <v>82</v>
      </c>
      <c r="B31" s="28" t="s">
        <v>57</v>
      </c>
      <c r="C31" s="25" t="s">
        <v>38</v>
      </c>
      <c r="D31" s="26">
        <v>9</v>
      </c>
      <c r="E31" s="25"/>
      <c r="F31" s="27">
        <f>D31*E31</f>
        <v>0</v>
      </c>
    </row>
    <row r="32" spans="1:6" ht="41.4" x14ac:dyDescent="0.25">
      <c r="A32" s="9" t="s">
        <v>83</v>
      </c>
      <c r="B32" s="28" t="s">
        <v>141</v>
      </c>
      <c r="C32" s="25" t="s">
        <v>38</v>
      </c>
      <c r="D32" s="26">
        <v>6</v>
      </c>
      <c r="E32" s="25"/>
      <c r="F32" s="27">
        <f t="shared" ref="F32:F47" si="1">D32*E32</f>
        <v>0</v>
      </c>
    </row>
    <row r="33" spans="1:6" ht="22.8" customHeight="1" x14ac:dyDescent="0.25">
      <c r="A33" s="9" t="s">
        <v>84</v>
      </c>
      <c r="B33" s="28" t="s">
        <v>11</v>
      </c>
      <c r="C33" s="25" t="s">
        <v>38</v>
      </c>
      <c r="D33" s="26">
        <v>6</v>
      </c>
      <c r="E33" s="25"/>
      <c r="F33" s="27">
        <f t="shared" si="1"/>
        <v>0</v>
      </c>
    </row>
    <row r="34" spans="1:6" ht="31.2" customHeight="1" x14ac:dyDescent="0.25">
      <c r="A34" s="9" t="s">
        <v>85</v>
      </c>
      <c r="B34" s="61" t="s">
        <v>152</v>
      </c>
      <c r="C34" s="61"/>
      <c r="D34" s="61"/>
      <c r="E34" s="25"/>
      <c r="F34" s="27"/>
    </row>
    <row r="35" spans="1:6" ht="27.6" x14ac:dyDescent="0.25">
      <c r="A35" s="9" t="s">
        <v>86</v>
      </c>
      <c r="B35" s="28" t="s">
        <v>12</v>
      </c>
      <c r="C35" s="25" t="s">
        <v>30</v>
      </c>
      <c r="D35" s="26">
        <v>482</v>
      </c>
      <c r="E35" s="25"/>
      <c r="F35" s="27">
        <f t="shared" si="1"/>
        <v>0</v>
      </c>
    </row>
    <row r="36" spans="1:6" ht="21" customHeight="1" x14ac:dyDescent="0.25">
      <c r="A36" s="9" t="s">
        <v>87</v>
      </c>
      <c r="B36" s="28" t="s">
        <v>13</v>
      </c>
      <c r="C36" s="25" t="s">
        <v>30</v>
      </c>
      <c r="D36" s="26">
        <v>177</v>
      </c>
      <c r="E36" s="25"/>
      <c r="F36" s="27">
        <f t="shared" si="1"/>
        <v>0</v>
      </c>
    </row>
    <row r="37" spans="1:6" ht="46.8" customHeight="1" x14ac:dyDescent="0.25">
      <c r="A37" s="9" t="s">
        <v>88</v>
      </c>
      <c r="B37" s="60" t="s">
        <v>153</v>
      </c>
      <c r="C37" s="60"/>
      <c r="D37" s="60"/>
      <c r="E37" s="25"/>
      <c r="F37" s="27"/>
    </row>
    <row r="38" spans="1:6" ht="27.6" x14ac:dyDescent="0.25">
      <c r="A38" s="9" t="s">
        <v>89</v>
      </c>
      <c r="B38" s="28" t="s">
        <v>58</v>
      </c>
      <c r="C38" s="25" t="s">
        <v>30</v>
      </c>
      <c r="D38" s="26">
        <v>138</v>
      </c>
      <c r="E38" s="25"/>
      <c r="F38" s="27">
        <f t="shared" si="1"/>
        <v>0</v>
      </c>
    </row>
    <row r="39" spans="1:6" ht="16.8" customHeight="1" x14ac:dyDescent="0.25">
      <c r="A39" s="9" t="s">
        <v>90</v>
      </c>
      <c r="B39" s="28" t="s">
        <v>59</v>
      </c>
      <c r="C39" s="25" t="s">
        <v>30</v>
      </c>
      <c r="D39" s="26">
        <v>97</v>
      </c>
      <c r="E39" s="25"/>
      <c r="F39" s="27">
        <f t="shared" si="1"/>
        <v>0</v>
      </c>
    </row>
    <row r="40" spans="1:6" ht="19.2" customHeight="1" x14ac:dyDescent="0.25">
      <c r="A40" s="9" t="s">
        <v>91</v>
      </c>
      <c r="B40" s="28" t="s">
        <v>14</v>
      </c>
      <c r="C40" s="25" t="s">
        <v>54</v>
      </c>
      <c r="D40" s="26">
        <v>133</v>
      </c>
      <c r="E40" s="25"/>
      <c r="F40" s="27">
        <f t="shared" si="1"/>
        <v>0</v>
      </c>
    </row>
    <row r="41" spans="1:6" x14ac:dyDescent="0.25">
      <c r="A41" s="9" t="s">
        <v>92</v>
      </c>
      <c r="B41" s="62" t="s">
        <v>15</v>
      </c>
      <c r="C41" s="62"/>
      <c r="D41" s="62"/>
      <c r="E41" s="25"/>
      <c r="F41" s="27"/>
    </row>
    <row r="42" spans="1:6" ht="41.4" x14ac:dyDescent="0.25">
      <c r="A42" s="9" t="s">
        <v>93</v>
      </c>
      <c r="B42" s="28" t="s">
        <v>16</v>
      </c>
      <c r="C42" s="25" t="s">
        <v>30</v>
      </c>
      <c r="D42" s="26">
        <v>205</v>
      </c>
      <c r="E42" s="25"/>
      <c r="F42" s="27">
        <f t="shared" si="1"/>
        <v>0</v>
      </c>
    </row>
    <row r="43" spans="1:6" ht="27.6" x14ac:dyDescent="0.25">
      <c r="A43" s="9" t="s">
        <v>94</v>
      </c>
      <c r="B43" s="28" t="s">
        <v>17</v>
      </c>
      <c r="C43" s="25" t="s">
        <v>30</v>
      </c>
      <c r="D43" s="26">
        <v>138</v>
      </c>
      <c r="E43" s="25"/>
      <c r="F43" s="27">
        <f t="shared" si="1"/>
        <v>0</v>
      </c>
    </row>
    <row r="44" spans="1:6" x14ac:dyDescent="0.25">
      <c r="A44" s="9" t="s">
        <v>54</v>
      </c>
      <c r="B44" s="62" t="s">
        <v>18</v>
      </c>
      <c r="C44" s="62"/>
      <c r="D44" s="62"/>
      <c r="E44" s="25"/>
      <c r="F44" s="27"/>
    </row>
    <row r="45" spans="1:6" ht="27.6" x14ac:dyDescent="0.25">
      <c r="A45" s="9" t="s">
        <v>95</v>
      </c>
      <c r="B45" s="28" t="s">
        <v>19</v>
      </c>
      <c r="C45" s="25" t="s">
        <v>38</v>
      </c>
      <c r="D45" s="26">
        <v>2</v>
      </c>
      <c r="E45" s="25"/>
      <c r="F45" s="27">
        <f t="shared" si="1"/>
        <v>0</v>
      </c>
    </row>
    <row r="46" spans="1:6" ht="27.6" x14ac:dyDescent="0.25">
      <c r="A46" s="9"/>
      <c r="B46" s="28" t="s">
        <v>130</v>
      </c>
      <c r="C46" s="25" t="s">
        <v>38</v>
      </c>
      <c r="D46" s="26">
        <v>1</v>
      </c>
      <c r="E46" s="25"/>
      <c r="F46" s="27">
        <f t="shared" si="1"/>
        <v>0</v>
      </c>
    </row>
    <row r="47" spans="1:6" ht="27.6" x14ac:dyDescent="0.25">
      <c r="A47" s="9"/>
      <c r="B47" s="28" t="s">
        <v>129</v>
      </c>
      <c r="C47" s="25" t="s">
        <v>38</v>
      </c>
      <c r="D47" s="26">
        <v>11</v>
      </c>
      <c r="E47" s="25"/>
      <c r="F47" s="27">
        <f t="shared" si="1"/>
        <v>0</v>
      </c>
    </row>
    <row r="48" spans="1:6" ht="22.8" customHeight="1" x14ac:dyDescent="0.25">
      <c r="A48" s="9"/>
      <c r="B48" s="29" t="s">
        <v>142</v>
      </c>
      <c r="C48" s="30"/>
      <c r="D48" s="43"/>
      <c r="E48" s="43"/>
      <c r="F48" s="44">
        <f>SUM(F10:F47)</f>
        <v>0</v>
      </c>
    </row>
    <row r="49" spans="1:6" ht="24.6" customHeight="1" x14ac:dyDescent="0.25">
      <c r="A49" s="9" t="s">
        <v>96</v>
      </c>
      <c r="B49" s="55" t="s">
        <v>134</v>
      </c>
      <c r="C49" s="55"/>
      <c r="D49" s="55"/>
      <c r="E49" s="55"/>
      <c r="F49" s="56"/>
    </row>
    <row r="50" spans="1:6" s="2" customFormat="1" ht="27" customHeight="1" x14ac:dyDescent="0.3">
      <c r="A50" s="9"/>
      <c r="B50" s="31" t="s">
        <v>24</v>
      </c>
      <c r="C50" s="31" t="s">
        <v>2</v>
      </c>
      <c r="D50" s="31" t="s">
        <v>3</v>
      </c>
      <c r="E50" s="32" t="s">
        <v>4</v>
      </c>
      <c r="F50" s="42" t="s">
        <v>5</v>
      </c>
    </row>
    <row r="51" spans="1:6" ht="19.2" customHeight="1" x14ac:dyDescent="0.25">
      <c r="A51" s="9" t="s">
        <v>98</v>
      </c>
      <c r="B51" s="24" t="s">
        <v>25</v>
      </c>
      <c r="C51" s="33" t="s">
        <v>35</v>
      </c>
      <c r="D51" s="34">
        <v>12</v>
      </c>
      <c r="E51" s="33"/>
      <c r="F51" s="27">
        <f t="shared" ref="F51:F66" si="2">D51*E51</f>
        <v>0</v>
      </c>
    </row>
    <row r="52" spans="1:6" ht="19.2" customHeight="1" x14ac:dyDescent="0.25">
      <c r="A52" s="9" t="s">
        <v>100</v>
      </c>
      <c r="B52" s="24" t="s">
        <v>26</v>
      </c>
      <c r="C52" s="33" t="s">
        <v>35</v>
      </c>
      <c r="D52" s="34">
        <v>12</v>
      </c>
      <c r="E52" s="33"/>
      <c r="F52" s="27">
        <f t="shared" si="2"/>
        <v>0</v>
      </c>
    </row>
    <row r="53" spans="1:6" ht="19.2" customHeight="1" x14ac:dyDescent="0.25">
      <c r="A53" s="9" t="s">
        <v>101</v>
      </c>
      <c r="B53" s="24" t="s">
        <v>27</v>
      </c>
      <c r="C53" s="33" t="s">
        <v>35</v>
      </c>
      <c r="D53" s="34">
        <v>12</v>
      </c>
      <c r="E53" s="33"/>
      <c r="F53" s="27">
        <f t="shared" si="2"/>
        <v>0</v>
      </c>
    </row>
    <row r="54" spans="1:6" ht="19.2" customHeight="1" x14ac:dyDescent="0.25">
      <c r="A54" s="9" t="s">
        <v>102</v>
      </c>
      <c r="B54" s="24" t="s">
        <v>28</v>
      </c>
      <c r="C54" s="33" t="s">
        <v>35</v>
      </c>
      <c r="D54" s="34">
        <v>12</v>
      </c>
      <c r="E54" s="33"/>
      <c r="F54" s="27">
        <f t="shared" si="2"/>
        <v>0</v>
      </c>
    </row>
    <row r="55" spans="1:6" ht="27.6" x14ac:dyDescent="0.25">
      <c r="A55" s="9" t="s">
        <v>104</v>
      </c>
      <c r="B55" s="24" t="s">
        <v>29</v>
      </c>
      <c r="C55" s="33" t="s">
        <v>30</v>
      </c>
      <c r="D55" s="34">
        <v>12</v>
      </c>
      <c r="E55" s="33"/>
      <c r="F55" s="27">
        <f t="shared" si="2"/>
        <v>0</v>
      </c>
    </row>
    <row r="56" spans="1:6" ht="19.2" customHeight="1" x14ac:dyDescent="0.25">
      <c r="A56" s="9" t="s">
        <v>103</v>
      </c>
      <c r="B56" s="24" t="s">
        <v>31</v>
      </c>
      <c r="C56" s="33" t="s">
        <v>30</v>
      </c>
      <c r="D56" s="34">
        <v>80</v>
      </c>
      <c r="E56" s="33"/>
      <c r="F56" s="27">
        <f t="shared" si="2"/>
        <v>0</v>
      </c>
    </row>
    <row r="57" spans="1:6" ht="18.600000000000001" customHeight="1" x14ac:dyDescent="0.25">
      <c r="A57" s="9" t="s">
        <v>105</v>
      </c>
      <c r="B57" s="24" t="s">
        <v>32</v>
      </c>
      <c r="C57" s="33" t="s">
        <v>30</v>
      </c>
      <c r="D57" s="34">
        <v>80</v>
      </c>
      <c r="E57" s="33"/>
      <c r="F57" s="27">
        <f t="shared" si="2"/>
        <v>0</v>
      </c>
    </row>
    <row r="58" spans="1:6" ht="21" customHeight="1" x14ac:dyDescent="0.25">
      <c r="A58" s="9" t="s">
        <v>99</v>
      </c>
      <c r="B58" s="24" t="s">
        <v>33</v>
      </c>
      <c r="C58" s="33" t="s">
        <v>30</v>
      </c>
      <c r="D58" s="34">
        <v>80</v>
      </c>
      <c r="E58" s="33"/>
      <c r="F58" s="27">
        <f t="shared" si="2"/>
        <v>0</v>
      </c>
    </row>
    <row r="59" spans="1:6" ht="27.6" x14ac:dyDescent="0.25">
      <c r="A59" s="9" t="s">
        <v>106</v>
      </c>
      <c r="B59" s="24" t="s">
        <v>34</v>
      </c>
      <c r="C59" s="33" t="s">
        <v>35</v>
      </c>
      <c r="D59" s="34">
        <v>0.8</v>
      </c>
      <c r="E59" s="33"/>
      <c r="F59" s="27">
        <f t="shared" si="2"/>
        <v>0</v>
      </c>
    </row>
    <row r="60" spans="1:6" ht="27.6" x14ac:dyDescent="0.25">
      <c r="A60" s="9" t="s">
        <v>107</v>
      </c>
      <c r="B60" s="24" t="s">
        <v>36</v>
      </c>
      <c r="C60" s="33" t="s">
        <v>35</v>
      </c>
      <c r="D60" s="34">
        <v>2</v>
      </c>
      <c r="E60" s="33"/>
      <c r="F60" s="27">
        <f t="shared" si="2"/>
        <v>0</v>
      </c>
    </row>
    <row r="61" spans="1:6" x14ac:dyDescent="0.25">
      <c r="A61" s="9" t="s">
        <v>108</v>
      </c>
      <c r="B61" s="24" t="s">
        <v>37</v>
      </c>
      <c r="C61" s="33" t="s">
        <v>38</v>
      </c>
      <c r="D61" s="34">
        <v>3</v>
      </c>
      <c r="E61" s="33"/>
      <c r="F61" s="27">
        <f t="shared" si="2"/>
        <v>0</v>
      </c>
    </row>
    <row r="62" spans="1:6" ht="15" customHeight="1" x14ac:dyDescent="0.25">
      <c r="A62" s="9" t="s">
        <v>109</v>
      </c>
      <c r="B62" s="24" t="s">
        <v>39</v>
      </c>
      <c r="C62" s="33" t="s">
        <v>38</v>
      </c>
      <c r="D62" s="34">
        <v>3</v>
      </c>
      <c r="E62" s="33"/>
      <c r="F62" s="27">
        <f t="shared" si="2"/>
        <v>0</v>
      </c>
    </row>
    <row r="63" spans="1:6" ht="20.399999999999999" customHeight="1" x14ac:dyDescent="0.25">
      <c r="A63" s="9" t="s">
        <v>110</v>
      </c>
      <c r="B63" s="24" t="s">
        <v>40</v>
      </c>
      <c r="C63" s="33" t="s">
        <v>38</v>
      </c>
      <c r="D63" s="34">
        <v>3</v>
      </c>
      <c r="E63" s="33"/>
      <c r="F63" s="27">
        <f t="shared" si="2"/>
        <v>0</v>
      </c>
    </row>
    <row r="64" spans="1:6" ht="21" customHeight="1" x14ac:dyDescent="0.25">
      <c r="A64" s="9" t="s">
        <v>111</v>
      </c>
      <c r="B64" s="24" t="s">
        <v>41</v>
      </c>
      <c r="C64" s="33" t="s">
        <v>38</v>
      </c>
      <c r="D64" s="34">
        <v>4</v>
      </c>
      <c r="E64" s="33"/>
      <c r="F64" s="27">
        <f t="shared" si="2"/>
        <v>0</v>
      </c>
    </row>
    <row r="65" spans="1:6" x14ac:dyDescent="0.25">
      <c r="A65" s="9" t="s">
        <v>112</v>
      </c>
      <c r="B65" s="24" t="s">
        <v>42</v>
      </c>
      <c r="C65" s="33" t="s">
        <v>30</v>
      </c>
      <c r="D65" s="34">
        <v>68</v>
      </c>
      <c r="E65" s="33"/>
      <c r="F65" s="27">
        <f t="shared" si="2"/>
        <v>0</v>
      </c>
    </row>
    <row r="66" spans="1:6" ht="22.8" customHeight="1" x14ac:dyDescent="0.25">
      <c r="A66" s="9" t="s">
        <v>113</v>
      </c>
      <c r="B66" s="24" t="s">
        <v>43</v>
      </c>
      <c r="C66" s="33" t="s">
        <v>38</v>
      </c>
      <c r="D66" s="34">
        <v>3</v>
      </c>
      <c r="E66" s="33"/>
      <c r="F66" s="27">
        <f t="shared" si="2"/>
        <v>0</v>
      </c>
    </row>
    <row r="67" spans="1:6" ht="27.6" x14ac:dyDescent="0.25">
      <c r="A67" s="9" t="s">
        <v>114</v>
      </c>
      <c r="B67" s="24" t="s">
        <v>44</v>
      </c>
      <c r="C67" s="33" t="s">
        <v>53</v>
      </c>
      <c r="D67" s="34">
        <v>3</v>
      </c>
      <c r="E67" s="33"/>
      <c r="F67" s="27">
        <f>D67*E67</f>
        <v>0</v>
      </c>
    </row>
    <row r="68" spans="1:6" ht="26.4" customHeight="1" thickBot="1" x14ac:dyDescent="0.3">
      <c r="A68" s="9"/>
      <c r="B68" s="30" t="s">
        <v>133</v>
      </c>
      <c r="C68" s="43"/>
      <c r="D68" s="43"/>
      <c r="E68" s="43"/>
      <c r="F68" s="45">
        <f>SUM(F51:F67)</f>
        <v>0</v>
      </c>
    </row>
    <row r="69" spans="1:6" ht="14.4" thickTop="1" x14ac:dyDescent="0.25">
      <c r="A69" s="9" t="s">
        <v>97</v>
      </c>
      <c r="B69" s="55" t="s">
        <v>132</v>
      </c>
      <c r="C69" s="55"/>
      <c r="D69" s="55"/>
      <c r="E69" s="55"/>
      <c r="F69" s="56"/>
    </row>
    <row r="70" spans="1:6" s="3" customFormat="1" ht="27.6" x14ac:dyDescent="0.3">
      <c r="A70" s="9"/>
      <c r="B70" s="31" t="s">
        <v>1</v>
      </c>
      <c r="C70" s="31" t="s">
        <v>2</v>
      </c>
      <c r="D70" s="31" t="s">
        <v>3</v>
      </c>
      <c r="E70" s="32" t="s">
        <v>4</v>
      </c>
      <c r="F70" s="42" t="s">
        <v>5</v>
      </c>
    </row>
    <row r="71" spans="1:6" ht="22.8" customHeight="1" x14ac:dyDescent="0.25">
      <c r="A71" s="9" t="s">
        <v>115</v>
      </c>
      <c r="B71" s="24" t="s">
        <v>45</v>
      </c>
      <c r="C71" s="4" t="s">
        <v>46</v>
      </c>
      <c r="D71" s="35">
        <v>67.5</v>
      </c>
      <c r="E71" s="4"/>
      <c r="F71" s="27">
        <f>D71*E71</f>
        <v>0</v>
      </c>
    </row>
    <row r="72" spans="1:6" ht="41.4" x14ac:dyDescent="0.25">
      <c r="A72" s="9" t="s">
        <v>116</v>
      </c>
      <c r="B72" s="24" t="s">
        <v>131</v>
      </c>
      <c r="C72" s="4" t="s">
        <v>7</v>
      </c>
      <c r="D72" s="35">
        <v>1</v>
      </c>
      <c r="E72" s="4"/>
      <c r="F72" s="27">
        <f t="shared" ref="F72:F78" si="3">D72*E72</f>
        <v>0</v>
      </c>
    </row>
    <row r="73" spans="1:6" ht="41.4" x14ac:dyDescent="0.25">
      <c r="A73" s="9" t="s">
        <v>117</v>
      </c>
      <c r="B73" s="24" t="s">
        <v>47</v>
      </c>
      <c r="C73" s="4" t="s">
        <v>46</v>
      </c>
      <c r="D73" s="35">
        <v>67.5</v>
      </c>
      <c r="E73" s="4"/>
      <c r="F73" s="27">
        <f t="shared" si="3"/>
        <v>0</v>
      </c>
    </row>
    <row r="74" spans="1:6" ht="82.8" x14ac:dyDescent="0.25">
      <c r="A74" s="9" t="s">
        <v>118</v>
      </c>
      <c r="B74" s="24" t="s">
        <v>48</v>
      </c>
      <c r="C74" s="4" t="s">
        <v>49</v>
      </c>
      <c r="D74" s="35">
        <v>135</v>
      </c>
      <c r="E74" s="4"/>
      <c r="F74" s="27">
        <f t="shared" si="3"/>
        <v>0</v>
      </c>
    </row>
    <row r="75" spans="1:6" ht="27.6" x14ac:dyDescent="0.25">
      <c r="A75" s="9" t="s">
        <v>119</v>
      </c>
      <c r="B75" s="24" t="s">
        <v>50</v>
      </c>
      <c r="C75" s="4" t="s">
        <v>46</v>
      </c>
      <c r="D75" s="35">
        <v>67.5</v>
      </c>
      <c r="E75" s="4"/>
      <c r="F75" s="27">
        <f t="shared" si="3"/>
        <v>0</v>
      </c>
    </row>
    <row r="76" spans="1:6" ht="82.8" x14ac:dyDescent="0.25">
      <c r="A76" s="9" t="s">
        <v>120</v>
      </c>
      <c r="B76" s="24" t="s">
        <v>154</v>
      </c>
      <c r="C76" s="4" t="s">
        <v>10</v>
      </c>
      <c r="D76" s="35">
        <v>1</v>
      </c>
      <c r="E76" s="4"/>
      <c r="F76" s="27">
        <f t="shared" si="3"/>
        <v>0</v>
      </c>
    </row>
    <row r="77" spans="1:6" ht="82.8" x14ac:dyDescent="0.25">
      <c r="A77" s="9" t="s">
        <v>121</v>
      </c>
      <c r="B77" s="24" t="s">
        <v>155</v>
      </c>
      <c r="C77" s="4" t="s">
        <v>10</v>
      </c>
      <c r="D77" s="35">
        <v>1</v>
      </c>
      <c r="E77" s="4"/>
      <c r="F77" s="27">
        <f t="shared" si="3"/>
        <v>0</v>
      </c>
    </row>
    <row r="78" spans="1:6" ht="55.2" x14ac:dyDescent="0.25">
      <c r="A78" s="9" t="s">
        <v>122</v>
      </c>
      <c r="B78" s="5" t="s">
        <v>124</v>
      </c>
      <c r="C78" s="4" t="s">
        <v>53</v>
      </c>
      <c r="D78" s="35">
        <v>1</v>
      </c>
      <c r="E78" s="4"/>
      <c r="F78" s="27">
        <f t="shared" si="3"/>
        <v>0</v>
      </c>
    </row>
    <row r="79" spans="1:6" ht="22.2" customHeight="1" thickBot="1" x14ac:dyDescent="0.3">
      <c r="A79" s="11"/>
      <c r="B79" s="36" t="s">
        <v>123</v>
      </c>
      <c r="C79" s="36"/>
      <c r="D79" s="46"/>
      <c r="E79" s="46"/>
      <c r="F79" s="45">
        <f>SUM(F71:F78)</f>
        <v>0</v>
      </c>
    </row>
    <row r="80" spans="1:6" ht="15" thickTop="1" thickBot="1" x14ac:dyDescent="0.3">
      <c r="A80" s="10"/>
    </row>
    <row r="81" spans="1:6" ht="15" thickTop="1" thickBot="1" x14ac:dyDescent="0.3">
      <c r="A81" s="12" t="s">
        <v>125</v>
      </c>
      <c r="B81" s="13" t="s">
        <v>1</v>
      </c>
      <c r="C81" s="53" t="s">
        <v>126</v>
      </c>
      <c r="D81" s="54"/>
      <c r="E81" s="37"/>
      <c r="F81" s="37"/>
    </row>
    <row r="82" spans="1:6" ht="14.4" thickBot="1" x14ac:dyDescent="0.3">
      <c r="A82" s="14">
        <v>1</v>
      </c>
      <c r="B82" s="38" t="s">
        <v>52</v>
      </c>
      <c r="C82" s="47"/>
      <c r="D82" s="48"/>
    </row>
    <row r="83" spans="1:6" ht="18.600000000000001" customHeight="1" thickBot="1" x14ac:dyDescent="0.3">
      <c r="A83" s="14">
        <v>2</v>
      </c>
      <c r="B83" s="38" t="s">
        <v>23</v>
      </c>
      <c r="C83" s="47"/>
      <c r="D83" s="48"/>
    </row>
    <row r="84" spans="1:6" ht="19.8" customHeight="1" thickBot="1" x14ac:dyDescent="0.3">
      <c r="A84" s="14">
        <v>3</v>
      </c>
      <c r="B84" s="38" t="s">
        <v>51</v>
      </c>
      <c r="C84" s="47"/>
      <c r="D84" s="48"/>
    </row>
    <row r="85" spans="1:6" ht="25.2" customHeight="1" thickBot="1" x14ac:dyDescent="0.3">
      <c r="A85" s="15">
        <v>4</v>
      </c>
      <c r="B85" s="39" t="s">
        <v>156</v>
      </c>
      <c r="C85" s="49">
        <f>SUM(C82:D84)</f>
        <v>0</v>
      </c>
      <c r="D85" s="50"/>
    </row>
    <row r="86" spans="1:6" ht="24" customHeight="1" thickBot="1" x14ac:dyDescent="0.3">
      <c r="A86" s="16">
        <v>5</v>
      </c>
      <c r="B86" s="40" t="s">
        <v>127</v>
      </c>
      <c r="C86" s="51"/>
      <c r="D86" s="52"/>
    </row>
    <row r="87" spans="1:6" ht="14.4" thickTop="1" x14ac:dyDescent="0.25"/>
  </sheetData>
  <mergeCells count="23">
    <mergeCell ref="B2:F2"/>
    <mergeCell ref="B4:F4"/>
    <mergeCell ref="B5:F5"/>
    <mergeCell ref="B6:F6"/>
    <mergeCell ref="B49:F49"/>
    <mergeCell ref="B3:F3"/>
    <mergeCell ref="B69:F69"/>
    <mergeCell ref="B13:D13"/>
    <mergeCell ref="B15:D15"/>
    <mergeCell ref="B18:D18"/>
    <mergeCell ref="B22:D22"/>
    <mergeCell ref="B44:D44"/>
    <mergeCell ref="B27:D27"/>
    <mergeCell ref="B29:D29"/>
    <mergeCell ref="B34:D34"/>
    <mergeCell ref="B37:D37"/>
    <mergeCell ref="B41:D41"/>
    <mergeCell ref="C83:D83"/>
    <mergeCell ref="C84:D84"/>
    <mergeCell ref="C85:D85"/>
    <mergeCell ref="C86:D86"/>
    <mergeCell ref="C81:D81"/>
    <mergeCell ref="C82:D82"/>
  </mergeCells>
  <phoneticPr fontId="3" type="noConversion"/>
  <pageMargins left="0.7" right="0.7" top="0.75" bottom="0.7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Rania Albushary</dc:creator>
  <cp:lastModifiedBy>Yusuf Salih Bilal</cp:lastModifiedBy>
  <cp:lastPrinted>2023-04-03T13:18:09Z</cp:lastPrinted>
  <dcterms:created xsi:type="dcterms:W3CDTF">2023-03-12T10:57:36Z</dcterms:created>
  <dcterms:modified xsi:type="dcterms:W3CDTF">2023-04-03T13:18:16Z</dcterms:modified>
</cp:coreProperties>
</file>